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PENSIONES\LDF\"/>
    </mc:Choice>
  </mc:AlternateContent>
  <xr:revisionPtr revIDLastSave="0" documentId="8_{FF005877-6376-4798-9D1A-23C8E5A141B7}" xr6:coauthVersionLast="46" xr6:coauthVersionMax="46" xr10:uidLastSave="{00000000-0000-0000-0000-000000000000}"/>
  <bookViews>
    <workbookView xWindow="-120" yWindow="-120" windowWidth="21840" windowHeight="13740" xr2:uid="{68DA3C33-4F4A-4758-8E57-9450909971F8}"/>
  </bookViews>
  <sheets>
    <sheet name="EAID 5 dpce" sheetId="1" r:id="rId1"/>
  </sheets>
  <definedNames>
    <definedName name="_xlnm.Print_Area" localSheetId="0">'EAID 5 dpce'!#REF!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E10" i="1"/>
  <c r="H10" i="1"/>
  <c r="E11" i="1"/>
  <c r="H11" i="1"/>
  <c r="E12" i="1"/>
  <c r="H12" i="1"/>
  <c r="E13" i="1"/>
  <c r="H13" i="1"/>
  <c r="E14" i="1"/>
  <c r="H14" i="1"/>
  <c r="E15" i="1"/>
  <c r="H15" i="1"/>
  <c r="C16" i="1"/>
  <c r="D16" i="1"/>
  <c r="F16" i="1"/>
  <c r="G16" i="1"/>
  <c r="E17" i="1"/>
  <c r="E16" i="1" s="1"/>
  <c r="H17" i="1"/>
  <c r="E18" i="1"/>
  <c r="H18" i="1"/>
  <c r="H16" i="1" s="1"/>
  <c r="E19" i="1"/>
  <c r="H19" i="1"/>
  <c r="E20" i="1"/>
  <c r="H20" i="1"/>
  <c r="E21" i="1"/>
  <c r="H21" i="1"/>
  <c r="E22" i="1"/>
  <c r="H22" i="1"/>
  <c r="E23" i="1"/>
  <c r="H23" i="1"/>
  <c r="E24" i="1"/>
  <c r="H24" i="1"/>
  <c r="E25" i="1"/>
  <c r="H25" i="1"/>
  <c r="E26" i="1"/>
  <c r="H26" i="1"/>
  <c r="E27" i="1"/>
  <c r="H27" i="1"/>
  <c r="C28" i="1"/>
  <c r="D28" i="1"/>
  <c r="F28" i="1"/>
  <c r="G28" i="1"/>
  <c r="E29" i="1"/>
  <c r="E28" i="1" s="1"/>
  <c r="H29" i="1"/>
  <c r="E30" i="1"/>
  <c r="H30" i="1"/>
  <c r="H28" i="1" s="1"/>
  <c r="E31" i="1"/>
  <c r="H31" i="1"/>
  <c r="E32" i="1"/>
  <c r="H32" i="1"/>
  <c r="E33" i="1"/>
  <c r="H33" i="1"/>
  <c r="E34" i="1"/>
  <c r="H34" i="1"/>
  <c r="C35" i="1"/>
  <c r="C41" i="1" s="1"/>
  <c r="D35" i="1"/>
  <c r="F35" i="1"/>
  <c r="F41" i="1" s="1"/>
  <c r="F71" i="1" s="1"/>
  <c r="G35" i="1"/>
  <c r="G41" i="1" s="1"/>
  <c r="E36" i="1"/>
  <c r="E35" i="1" s="1"/>
  <c r="H36" i="1"/>
  <c r="H35" i="1" s="1"/>
  <c r="C37" i="1"/>
  <c r="D37" i="1"/>
  <c r="F37" i="1"/>
  <c r="G37" i="1"/>
  <c r="E38" i="1"/>
  <c r="E37" i="1" s="1"/>
  <c r="H38" i="1"/>
  <c r="H37" i="1" s="1"/>
  <c r="E39" i="1"/>
  <c r="H39" i="1"/>
  <c r="D41" i="1"/>
  <c r="D71" i="1" s="1"/>
  <c r="C46" i="1"/>
  <c r="C66" i="1" s="1"/>
  <c r="D46" i="1"/>
  <c r="F46" i="1"/>
  <c r="F66" i="1" s="1"/>
  <c r="G46" i="1"/>
  <c r="G66" i="1" s="1"/>
  <c r="E47" i="1"/>
  <c r="E46" i="1" s="1"/>
  <c r="H47" i="1"/>
  <c r="H46" i="1" s="1"/>
  <c r="E48" i="1"/>
  <c r="H48" i="1"/>
  <c r="E49" i="1"/>
  <c r="H49" i="1"/>
  <c r="E50" i="1"/>
  <c r="H50" i="1"/>
  <c r="E51" i="1"/>
  <c r="H51" i="1"/>
  <c r="E52" i="1"/>
  <c r="H52" i="1"/>
  <c r="E53" i="1"/>
  <c r="H53" i="1"/>
  <c r="E54" i="1"/>
  <c r="H54" i="1"/>
  <c r="C55" i="1"/>
  <c r="D55" i="1"/>
  <c r="F55" i="1"/>
  <c r="G55" i="1"/>
  <c r="E56" i="1"/>
  <c r="E55" i="1" s="1"/>
  <c r="H56" i="1"/>
  <c r="E57" i="1"/>
  <c r="H57" i="1"/>
  <c r="H55" i="1" s="1"/>
  <c r="E58" i="1"/>
  <c r="H58" i="1"/>
  <c r="E59" i="1"/>
  <c r="H59" i="1"/>
  <c r="C60" i="1"/>
  <c r="D60" i="1"/>
  <c r="F60" i="1"/>
  <c r="G60" i="1"/>
  <c r="E61" i="1"/>
  <c r="E60" i="1" s="1"/>
  <c r="H61" i="1"/>
  <c r="H60" i="1" s="1"/>
  <c r="E62" i="1"/>
  <c r="H62" i="1"/>
  <c r="E63" i="1"/>
  <c r="H63" i="1"/>
  <c r="E64" i="1"/>
  <c r="H64" i="1"/>
  <c r="D66" i="1"/>
  <c r="C68" i="1"/>
  <c r="D68" i="1"/>
  <c r="F68" i="1"/>
  <c r="G68" i="1"/>
  <c r="E69" i="1"/>
  <c r="E68" i="1" s="1"/>
  <c r="H69" i="1"/>
  <c r="H68" i="1" s="1"/>
  <c r="E74" i="1"/>
  <c r="H74" i="1"/>
  <c r="E75" i="1"/>
  <c r="H75" i="1"/>
  <c r="C76" i="1"/>
  <c r="D76" i="1"/>
  <c r="E76" i="1"/>
  <c r="F76" i="1"/>
  <c r="G76" i="1"/>
  <c r="H76" i="1"/>
  <c r="E66" i="1" l="1"/>
  <c r="G71" i="1"/>
  <c r="E41" i="1"/>
  <c r="E71" i="1" s="1"/>
  <c r="H41" i="1"/>
  <c r="H71" i="1" s="1"/>
  <c r="H66" i="1"/>
  <c r="C71" i="1"/>
</calcChain>
</file>

<file path=xl/sharedStrings.xml><?xml version="1.0" encoding="utf-8"?>
<sst xmlns="http://schemas.openxmlformats.org/spreadsheetml/2006/main" count="75" uniqueCount="75">
  <si>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</si>
  <si>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</si>
  <si>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</si>
  <si>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</si>
  <si>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</si>
  <si>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</si>
  <si>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</si>
  <si>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</si>
  <si>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</si>
  <si>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 Transferencias, Asignaciones, Subsidios y Subvenciones,
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</si>
  <si>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</si>
  <si>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</si>
  <si>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</si>
  <si>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</si>
  <si>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</si>
  <si>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</si>
  <si>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</si>
  <si>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</si>
  <si>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</si>
  <si>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</si>
  <si>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</si>
  <si>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</si>
  <si>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</si>
  <si>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</si>
  <si>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</si>
  <si>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</si>
  <si>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</si>
  <si>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</si>
  <si>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</si>
  <si>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</si>
  <si>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</si>
  <si>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</si>
  <si>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</si>
  <si>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</si>
  <si>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</si>
  <si>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</si>
  <si>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</si>
  <si>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</si>
  <si>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</si>
  <si>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</si>
  <si>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</si>
  <si>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</si>
  <si>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</si>
  <si>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</si>
  <si>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</si>
  <si>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</si>
  <si>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</si>
  <si>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</si>
  <si>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</si>
  <si>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</si>
  <si>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</si>
  <si>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</si>
  <si>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</si>
  <si>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  (H=h1+h2+h3+h4+h5+h6+h7+h8+h9+h10+h11)</t>
  </si>
  <si>
    <t>G. Ingresos por Ventas de Bienes y Prestación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</si>
  <si>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</si>
  <si>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</si>
  <si>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</si>
  <si>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</si>
  <si>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</si>
  <si>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</si>
  <si>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</si>
  <si>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(c)</t>
  </si>
  <si>
    <t>Recaudado</t>
  </si>
  <si>
    <t>Devengado</t>
  </si>
  <si>
    <t>Modificado</t>
  </si>
  <si>
    <t>Ampliaciones/ (Reducciones)</t>
  </si>
  <si>
    <t>Estimado (d)</t>
  </si>
  <si>
    <t>Concepto</t>
  </si>
  <si>
    <t>Diferencia (e)</t>
  </si>
  <si>
    <t>Ingreso</t>
  </si>
  <si>
    <t>(PESOS)</t>
  </si>
  <si>
    <t>Del 1 de Enero al 31 de Diciembre de 2020 (b)</t>
  </si>
  <si>
    <t>Estado Analítico de Ingresos Detallado - LDF</t>
  </si>
  <si>
    <t>DIRECCION DE PENSIONES CIVILES DEL ESTADO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</si>
</sst>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justify" vertical="center"/>
    </xf>
    <xf numFmtId="164" fontId="1" fillId="0" borderId="2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justify" vertical="center"/>
    </xf>
    <xf numFmtId="164" fontId="1" fillId="0" borderId="4" xfId="0" applyNumberFormat="1" applyFont="1" applyBorder="1" applyAlignment="1">
      <alignment horizontal="left" vertical="center"/>
    </xf>
    <xf numFmtId="164" fontId="1" fillId="0" borderId="5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left" vertical="center" indent="1"/>
    </xf>
    <xf numFmtId="164" fontId="1" fillId="0" borderId="4" xfId="0" applyNumberFormat="1" applyFont="1" applyBorder="1" applyAlignment="1">
      <alignment horizontal="left" vertical="center" wrapText="1" indent="1"/>
    </xf>
    <xf numFmtId="164" fontId="1" fillId="0" borderId="4" xfId="0" applyNumberFormat="1" applyFont="1" applyBorder="1" applyAlignment="1">
      <alignment horizontal="left" vertical="center" wrapText="1" indent="3"/>
    </xf>
    <xf numFmtId="164" fontId="1" fillId="0" borderId="4" xfId="0" applyNumberFormat="1" applyFont="1" applyBorder="1" applyAlignment="1">
      <alignment horizontal="left" vertical="center" indent="1"/>
    </xf>
    <xf numFmtId="164" fontId="2" fillId="0" borderId="4" xfId="0" applyNumberFormat="1" applyFont="1" applyBorder="1" applyAlignment="1">
      <alignment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CF168-7572-4212-A5D2-6492C13F2B9C}">
  <sheetPr>
    <pageSetUpPr fitToPage="1"/>
  </sheetPr>
  <dimension ref="B1:H77"/>
  <sheetViews>
    <sheetView tabSelected="1" topLeftCell="A76" zoomScaleNormal="100" workbookViewId="0">
      <selection activeCell="F92" sqref="F92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256" width="11" style="1"/>
    <col min="257" max="257" width="2.140625" style="1" customWidth="1"/>
    <col min="258" max="258" width="38.7109375" style="1" customWidth="1"/>
    <col min="259" max="259" width="18.140625" style="1" customWidth="1"/>
    <col min="260" max="260" width="18" style="1" customWidth="1"/>
    <col min="261" max="261" width="14.7109375" style="1" customWidth="1"/>
    <col min="262" max="262" width="13.85546875" style="1" customWidth="1"/>
    <col min="263" max="263" width="14.85546875" style="1" customWidth="1"/>
    <col min="264" max="264" width="13.7109375" style="1" customWidth="1"/>
    <col min="265" max="512" width="11" style="1"/>
    <col min="513" max="513" width="2.140625" style="1" customWidth="1"/>
    <col min="514" max="514" width="38.7109375" style="1" customWidth="1"/>
    <col min="515" max="515" width="18.140625" style="1" customWidth="1"/>
    <col min="516" max="516" width="18" style="1" customWidth="1"/>
    <col min="517" max="517" width="14.7109375" style="1" customWidth="1"/>
    <col min="518" max="518" width="13.85546875" style="1" customWidth="1"/>
    <col min="519" max="519" width="14.85546875" style="1" customWidth="1"/>
    <col min="520" max="520" width="13.7109375" style="1" customWidth="1"/>
    <col min="521" max="768" width="11" style="1"/>
    <col min="769" max="769" width="2.140625" style="1" customWidth="1"/>
    <col min="770" max="770" width="38.7109375" style="1" customWidth="1"/>
    <col min="771" max="771" width="18.140625" style="1" customWidth="1"/>
    <col min="772" max="772" width="18" style="1" customWidth="1"/>
    <col min="773" max="773" width="14.7109375" style="1" customWidth="1"/>
    <col min="774" max="774" width="13.85546875" style="1" customWidth="1"/>
    <col min="775" max="775" width="14.85546875" style="1" customWidth="1"/>
    <col min="776" max="776" width="13.7109375" style="1" customWidth="1"/>
    <col min="777" max="1024" width="11" style="1"/>
    <col min="1025" max="1025" width="2.140625" style="1" customWidth="1"/>
    <col min="1026" max="1026" width="38.7109375" style="1" customWidth="1"/>
    <col min="1027" max="1027" width="18.140625" style="1" customWidth="1"/>
    <col min="1028" max="1028" width="18" style="1" customWidth="1"/>
    <col min="1029" max="1029" width="14.7109375" style="1" customWidth="1"/>
    <col min="1030" max="1030" width="13.85546875" style="1" customWidth="1"/>
    <col min="1031" max="1031" width="14.85546875" style="1" customWidth="1"/>
    <col min="1032" max="1032" width="13.7109375" style="1" customWidth="1"/>
    <col min="1033" max="1280" width="11" style="1"/>
    <col min="1281" max="1281" width="2.140625" style="1" customWidth="1"/>
    <col min="1282" max="1282" width="38.7109375" style="1" customWidth="1"/>
    <col min="1283" max="1283" width="18.140625" style="1" customWidth="1"/>
    <col min="1284" max="1284" width="18" style="1" customWidth="1"/>
    <col min="1285" max="1285" width="14.7109375" style="1" customWidth="1"/>
    <col min="1286" max="1286" width="13.85546875" style="1" customWidth="1"/>
    <col min="1287" max="1287" width="14.85546875" style="1" customWidth="1"/>
    <col min="1288" max="1288" width="13.7109375" style="1" customWidth="1"/>
    <col min="1289" max="1536" width="11" style="1"/>
    <col min="1537" max="1537" width="2.140625" style="1" customWidth="1"/>
    <col min="1538" max="1538" width="38.7109375" style="1" customWidth="1"/>
    <col min="1539" max="1539" width="18.140625" style="1" customWidth="1"/>
    <col min="1540" max="1540" width="18" style="1" customWidth="1"/>
    <col min="1541" max="1541" width="14.7109375" style="1" customWidth="1"/>
    <col min="1542" max="1542" width="13.85546875" style="1" customWidth="1"/>
    <col min="1543" max="1543" width="14.85546875" style="1" customWidth="1"/>
    <col min="1544" max="1544" width="13.7109375" style="1" customWidth="1"/>
    <col min="1545" max="1792" width="11" style="1"/>
    <col min="1793" max="1793" width="2.140625" style="1" customWidth="1"/>
    <col min="1794" max="1794" width="38.7109375" style="1" customWidth="1"/>
    <col min="1795" max="1795" width="18.140625" style="1" customWidth="1"/>
    <col min="1796" max="1796" width="18" style="1" customWidth="1"/>
    <col min="1797" max="1797" width="14.7109375" style="1" customWidth="1"/>
    <col min="1798" max="1798" width="13.85546875" style="1" customWidth="1"/>
    <col min="1799" max="1799" width="14.85546875" style="1" customWidth="1"/>
    <col min="1800" max="1800" width="13.7109375" style="1" customWidth="1"/>
    <col min="1801" max="2048" width="11" style="1"/>
    <col min="2049" max="2049" width="2.140625" style="1" customWidth="1"/>
    <col min="2050" max="2050" width="38.7109375" style="1" customWidth="1"/>
    <col min="2051" max="2051" width="18.140625" style="1" customWidth="1"/>
    <col min="2052" max="2052" width="18" style="1" customWidth="1"/>
    <col min="2053" max="2053" width="14.7109375" style="1" customWidth="1"/>
    <col min="2054" max="2054" width="13.85546875" style="1" customWidth="1"/>
    <col min="2055" max="2055" width="14.85546875" style="1" customWidth="1"/>
    <col min="2056" max="2056" width="13.7109375" style="1" customWidth="1"/>
    <col min="2057" max="2304" width="11" style="1"/>
    <col min="2305" max="2305" width="2.140625" style="1" customWidth="1"/>
    <col min="2306" max="2306" width="38.7109375" style="1" customWidth="1"/>
    <col min="2307" max="2307" width="18.140625" style="1" customWidth="1"/>
    <col min="2308" max="2308" width="18" style="1" customWidth="1"/>
    <col min="2309" max="2309" width="14.7109375" style="1" customWidth="1"/>
    <col min="2310" max="2310" width="13.85546875" style="1" customWidth="1"/>
    <col min="2311" max="2311" width="14.85546875" style="1" customWidth="1"/>
    <col min="2312" max="2312" width="13.7109375" style="1" customWidth="1"/>
    <col min="2313" max="2560" width="11" style="1"/>
    <col min="2561" max="2561" width="2.140625" style="1" customWidth="1"/>
    <col min="2562" max="2562" width="38.7109375" style="1" customWidth="1"/>
    <col min="2563" max="2563" width="18.140625" style="1" customWidth="1"/>
    <col min="2564" max="2564" width="18" style="1" customWidth="1"/>
    <col min="2565" max="2565" width="14.7109375" style="1" customWidth="1"/>
    <col min="2566" max="2566" width="13.85546875" style="1" customWidth="1"/>
    <col min="2567" max="2567" width="14.85546875" style="1" customWidth="1"/>
    <col min="2568" max="2568" width="13.7109375" style="1" customWidth="1"/>
    <col min="2569" max="2816" width="11" style="1"/>
    <col min="2817" max="2817" width="2.140625" style="1" customWidth="1"/>
    <col min="2818" max="2818" width="38.7109375" style="1" customWidth="1"/>
    <col min="2819" max="2819" width="18.140625" style="1" customWidth="1"/>
    <col min="2820" max="2820" width="18" style="1" customWidth="1"/>
    <col min="2821" max="2821" width="14.7109375" style="1" customWidth="1"/>
    <col min="2822" max="2822" width="13.85546875" style="1" customWidth="1"/>
    <col min="2823" max="2823" width="14.85546875" style="1" customWidth="1"/>
    <col min="2824" max="2824" width="13.7109375" style="1" customWidth="1"/>
    <col min="2825" max="3072" width="11" style="1"/>
    <col min="3073" max="3073" width="2.140625" style="1" customWidth="1"/>
    <col min="3074" max="3074" width="38.7109375" style="1" customWidth="1"/>
    <col min="3075" max="3075" width="18.140625" style="1" customWidth="1"/>
    <col min="3076" max="3076" width="18" style="1" customWidth="1"/>
    <col min="3077" max="3077" width="14.7109375" style="1" customWidth="1"/>
    <col min="3078" max="3078" width="13.85546875" style="1" customWidth="1"/>
    <col min="3079" max="3079" width="14.85546875" style="1" customWidth="1"/>
    <col min="3080" max="3080" width="13.7109375" style="1" customWidth="1"/>
    <col min="3081" max="3328" width="11" style="1"/>
    <col min="3329" max="3329" width="2.140625" style="1" customWidth="1"/>
    <col min="3330" max="3330" width="38.7109375" style="1" customWidth="1"/>
    <col min="3331" max="3331" width="18.140625" style="1" customWidth="1"/>
    <col min="3332" max="3332" width="18" style="1" customWidth="1"/>
    <col min="3333" max="3333" width="14.7109375" style="1" customWidth="1"/>
    <col min="3334" max="3334" width="13.85546875" style="1" customWidth="1"/>
    <col min="3335" max="3335" width="14.85546875" style="1" customWidth="1"/>
    <col min="3336" max="3336" width="13.7109375" style="1" customWidth="1"/>
    <col min="3337" max="3584" width="11" style="1"/>
    <col min="3585" max="3585" width="2.140625" style="1" customWidth="1"/>
    <col min="3586" max="3586" width="38.7109375" style="1" customWidth="1"/>
    <col min="3587" max="3587" width="18.140625" style="1" customWidth="1"/>
    <col min="3588" max="3588" width="18" style="1" customWidth="1"/>
    <col min="3589" max="3589" width="14.7109375" style="1" customWidth="1"/>
    <col min="3590" max="3590" width="13.85546875" style="1" customWidth="1"/>
    <col min="3591" max="3591" width="14.85546875" style="1" customWidth="1"/>
    <col min="3592" max="3592" width="13.7109375" style="1" customWidth="1"/>
    <col min="3593" max="3840" width="11" style="1"/>
    <col min="3841" max="3841" width="2.140625" style="1" customWidth="1"/>
    <col min="3842" max="3842" width="38.7109375" style="1" customWidth="1"/>
    <col min="3843" max="3843" width="18.140625" style="1" customWidth="1"/>
    <col min="3844" max="3844" width="18" style="1" customWidth="1"/>
    <col min="3845" max="3845" width="14.7109375" style="1" customWidth="1"/>
    <col min="3846" max="3846" width="13.85546875" style="1" customWidth="1"/>
    <col min="3847" max="3847" width="14.85546875" style="1" customWidth="1"/>
    <col min="3848" max="3848" width="13.7109375" style="1" customWidth="1"/>
    <col min="3849" max="4096" width="11" style="1"/>
    <col min="4097" max="4097" width="2.140625" style="1" customWidth="1"/>
    <col min="4098" max="4098" width="38.7109375" style="1" customWidth="1"/>
    <col min="4099" max="4099" width="18.140625" style="1" customWidth="1"/>
    <col min="4100" max="4100" width="18" style="1" customWidth="1"/>
    <col min="4101" max="4101" width="14.7109375" style="1" customWidth="1"/>
    <col min="4102" max="4102" width="13.85546875" style="1" customWidth="1"/>
    <col min="4103" max="4103" width="14.85546875" style="1" customWidth="1"/>
    <col min="4104" max="4104" width="13.7109375" style="1" customWidth="1"/>
    <col min="4105" max="4352" width="11" style="1"/>
    <col min="4353" max="4353" width="2.140625" style="1" customWidth="1"/>
    <col min="4354" max="4354" width="38.7109375" style="1" customWidth="1"/>
    <col min="4355" max="4355" width="18.140625" style="1" customWidth="1"/>
    <col min="4356" max="4356" width="18" style="1" customWidth="1"/>
    <col min="4357" max="4357" width="14.7109375" style="1" customWidth="1"/>
    <col min="4358" max="4358" width="13.85546875" style="1" customWidth="1"/>
    <col min="4359" max="4359" width="14.85546875" style="1" customWidth="1"/>
    <col min="4360" max="4360" width="13.7109375" style="1" customWidth="1"/>
    <col min="4361" max="4608" width="11" style="1"/>
    <col min="4609" max="4609" width="2.140625" style="1" customWidth="1"/>
    <col min="4610" max="4610" width="38.7109375" style="1" customWidth="1"/>
    <col min="4611" max="4611" width="18.140625" style="1" customWidth="1"/>
    <col min="4612" max="4612" width="18" style="1" customWidth="1"/>
    <col min="4613" max="4613" width="14.7109375" style="1" customWidth="1"/>
    <col min="4614" max="4614" width="13.85546875" style="1" customWidth="1"/>
    <col min="4615" max="4615" width="14.85546875" style="1" customWidth="1"/>
    <col min="4616" max="4616" width="13.7109375" style="1" customWidth="1"/>
    <col min="4617" max="4864" width="11" style="1"/>
    <col min="4865" max="4865" width="2.140625" style="1" customWidth="1"/>
    <col min="4866" max="4866" width="38.7109375" style="1" customWidth="1"/>
    <col min="4867" max="4867" width="18.140625" style="1" customWidth="1"/>
    <col min="4868" max="4868" width="18" style="1" customWidth="1"/>
    <col min="4869" max="4869" width="14.7109375" style="1" customWidth="1"/>
    <col min="4870" max="4870" width="13.85546875" style="1" customWidth="1"/>
    <col min="4871" max="4871" width="14.85546875" style="1" customWidth="1"/>
    <col min="4872" max="4872" width="13.7109375" style="1" customWidth="1"/>
    <col min="4873" max="5120" width="11" style="1"/>
    <col min="5121" max="5121" width="2.140625" style="1" customWidth="1"/>
    <col min="5122" max="5122" width="38.7109375" style="1" customWidth="1"/>
    <col min="5123" max="5123" width="18.140625" style="1" customWidth="1"/>
    <col min="5124" max="5124" width="18" style="1" customWidth="1"/>
    <col min="5125" max="5125" width="14.7109375" style="1" customWidth="1"/>
    <col min="5126" max="5126" width="13.85546875" style="1" customWidth="1"/>
    <col min="5127" max="5127" width="14.85546875" style="1" customWidth="1"/>
    <col min="5128" max="5128" width="13.7109375" style="1" customWidth="1"/>
    <col min="5129" max="5376" width="11" style="1"/>
    <col min="5377" max="5377" width="2.140625" style="1" customWidth="1"/>
    <col min="5378" max="5378" width="38.7109375" style="1" customWidth="1"/>
    <col min="5379" max="5379" width="18.140625" style="1" customWidth="1"/>
    <col min="5380" max="5380" width="18" style="1" customWidth="1"/>
    <col min="5381" max="5381" width="14.7109375" style="1" customWidth="1"/>
    <col min="5382" max="5382" width="13.85546875" style="1" customWidth="1"/>
    <col min="5383" max="5383" width="14.85546875" style="1" customWidth="1"/>
    <col min="5384" max="5384" width="13.7109375" style="1" customWidth="1"/>
    <col min="5385" max="5632" width="11" style="1"/>
    <col min="5633" max="5633" width="2.140625" style="1" customWidth="1"/>
    <col min="5634" max="5634" width="38.7109375" style="1" customWidth="1"/>
    <col min="5635" max="5635" width="18.140625" style="1" customWidth="1"/>
    <col min="5636" max="5636" width="18" style="1" customWidth="1"/>
    <col min="5637" max="5637" width="14.7109375" style="1" customWidth="1"/>
    <col min="5638" max="5638" width="13.85546875" style="1" customWidth="1"/>
    <col min="5639" max="5639" width="14.85546875" style="1" customWidth="1"/>
    <col min="5640" max="5640" width="13.7109375" style="1" customWidth="1"/>
    <col min="5641" max="5888" width="11" style="1"/>
    <col min="5889" max="5889" width="2.140625" style="1" customWidth="1"/>
    <col min="5890" max="5890" width="38.7109375" style="1" customWidth="1"/>
    <col min="5891" max="5891" width="18.140625" style="1" customWidth="1"/>
    <col min="5892" max="5892" width="18" style="1" customWidth="1"/>
    <col min="5893" max="5893" width="14.7109375" style="1" customWidth="1"/>
    <col min="5894" max="5894" width="13.85546875" style="1" customWidth="1"/>
    <col min="5895" max="5895" width="14.85546875" style="1" customWidth="1"/>
    <col min="5896" max="5896" width="13.7109375" style="1" customWidth="1"/>
    <col min="5897" max="6144" width="11" style="1"/>
    <col min="6145" max="6145" width="2.140625" style="1" customWidth="1"/>
    <col min="6146" max="6146" width="38.7109375" style="1" customWidth="1"/>
    <col min="6147" max="6147" width="18.140625" style="1" customWidth="1"/>
    <col min="6148" max="6148" width="18" style="1" customWidth="1"/>
    <col min="6149" max="6149" width="14.7109375" style="1" customWidth="1"/>
    <col min="6150" max="6150" width="13.85546875" style="1" customWidth="1"/>
    <col min="6151" max="6151" width="14.85546875" style="1" customWidth="1"/>
    <col min="6152" max="6152" width="13.7109375" style="1" customWidth="1"/>
    <col min="6153" max="6400" width="11" style="1"/>
    <col min="6401" max="6401" width="2.140625" style="1" customWidth="1"/>
    <col min="6402" max="6402" width="38.7109375" style="1" customWidth="1"/>
    <col min="6403" max="6403" width="18.140625" style="1" customWidth="1"/>
    <col min="6404" max="6404" width="18" style="1" customWidth="1"/>
    <col min="6405" max="6405" width="14.7109375" style="1" customWidth="1"/>
    <col min="6406" max="6406" width="13.85546875" style="1" customWidth="1"/>
    <col min="6407" max="6407" width="14.85546875" style="1" customWidth="1"/>
    <col min="6408" max="6408" width="13.7109375" style="1" customWidth="1"/>
    <col min="6409" max="6656" width="11" style="1"/>
    <col min="6657" max="6657" width="2.140625" style="1" customWidth="1"/>
    <col min="6658" max="6658" width="38.7109375" style="1" customWidth="1"/>
    <col min="6659" max="6659" width="18.140625" style="1" customWidth="1"/>
    <col min="6660" max="6660" width="18" style="1" customWidth="1"/>
    <col min="6661" max="6661" width="14.7109375" style="1" customWidth="1"/>
    <col min="6662" max="6662" width="13.85546875" style="1" customWidth="1"/>
    <col min="6663" max="6663" width="14.85546875" style="1" customWidth="1"/>
    <col min="6664" max="6664" width="13.7109375" style="1" customWidth="1"/>
    <col min="6665" max="6912" width="11" style="1"/>
    <col min="6913" max="6913" width="2.140625" style="1" customWidth="1"/>
    <col min="6914" max="6914" width="38.7109375" style="1" customWidth="1"/>
    <col min="6915" max="6915" width="18.140625" style="1" customWidth="1"/>
    <col min="6916" max="6916" width="18" style="1" customWidth="1"/>
    <col min="6917" max="6917" width="14.7109375" style="1" customWidth="1"/>
    <col min="6918" max="6918" width="13.85546875" style="1" customWidth="1"/>
    <col min="6919" max="6919" width="14.85546875" style="1" customWidth="1"/>
    <col min="6920" max="6920" width="13.7109375" style="1" customWidth="1"/>
    <col min="6921" max="7168" width="11" style="1"/>
    <col min="7169" max="7169" width="2.140625" style="1" customWidth="1"/>
    <col min="7170" max="7170" width="38.7109375" style="1" customWidth="1"/>
    <col min="7171" max="7171" width="18.140625" style="1" customWidth="1"/>
    <col min="7172" max="7172" width="18" style="1" customWidth="1"/>
    <col min="7173" max="7173" width="14.7109375" style="1" customWidth="1"/>
    <col min="7174" max="7174" width="13.85546875" style="1" customWidth="1"/>
    <col min="7175" max="7175" width="14.85546875" style="1" customWidth="1"/>
    <col min="7176" max="7176" width="13.7109375" style="1" customWidth="1"/>
    <col min="7177" max="7424" width="11" style="1"/>
    <col min="7425" max="7425" width="2.140625" style="1" customWidth="1"/>
    <col min="7426" max="7426" width="38.7109375" style="1" customWidth="1"/>
    <col min="7427" max="7427" width="18.140625" style="1" customWidth="1"/>
    <col min="7428" max="7428" width="18" style="1" customWidth="1"/>
    <col min="7429" max="7429" width="14.7109375" style="1" customWidth="1"/>
    <col min="7430" max="7430" width="13.85546875" style="1" customWidth="1"/>
    <col min="7431" max="7431" width="14.85546875" style="1" customWidth="1"/>
    <col min="7432" max="7432" width="13.7109375" style="1" customWidth="1"/>
    <col min="7433" max="7680" width="11" style="1"/>
    <col min="7681" max="7681" width="2.140625" style="1" customWidth="1"/>
    <col min="7682" max="7682" width="38.7109375" style="1" customWidth="1"/>
    <col min="7683" max="7683" width="18.140625" style="1" customWidth="1"/>
    <col min="7684" max="7684" width="18" style="1" customWidth="1"/>
    <col min="7685" max="7685" width="14.7109375" style="1" customWidth="1"/>
    <col min="7686" max="7686" width="13.85546875" style="1" customWidth="1"/>
    <col min="7687" max="7687" width="14.85546875" style="1" customWidth="1"/>
    <col min="7688" max="7688" width="13.7109375" style="1" customWidth="1"/>
    <col min="7689" max="7936" width="11" style="1"/>
    <col min="7937" max="7937" width="2.140625" style="1" customWidth="1"/>
    <col min="7938" max="7938" width="38.7109375" style="1" customWidth="1"/>
    <col min="7939" max="7939" width="18.140625" style="1" customWidth="1"/>
    <col min="7940" max="7940" width="18" style="1" customWidth="1"/>
    <col min="7941" max="7941" width="14.7109375" style="1" customWidth="1"/>
    <col min="7942" max="7942" width="13.85546875" style="1" customWidth="1"/>
    <col min="7943" max="7943" width="14.85546875" style="1" customWidth="1"/>
    <col min="7944" max="7944" width="13.7109375" style="1" customWidth="1"/>
    <col min="7945" max="8192" width="11" style="1"/>
    <col min="8193" max="8193" width="2.140625" style="1" customWidth="1"/>
    <col min="8194" max="8194" width="38.7109375" style="1" customWidth="1"/>
    <col min="8195" max="8195" width="18.140625" style="1" customWidth="1"/>
    <col min="8196" max="8196" width="18" style="1" customWidth="1"/>
    <col min="8197" max="8197" width="14.7109375" style="1" customWidth="1"/>
    <col min="8198" max="8198" width="13.85546875" style="1" customWidth="1"/>
    <col min="8199" max="8199" width="14.85546875" style="1" customWidth="1"/>
    <col min="8200" max="8200" width="13.7109375" style="1" customWidth="1"/>
    <col min="8201" max="8448" width="11" style="1"/>
    <col min="8449" max="8449" width="2.140625" style="1" customWidth="1"/>
    <col min="8450" max="8450" width="38.7109375" style="1" customWidth="1"/>
    <col min="8451" max="8451" width="18.140625" style="1" customWidth="1"/>
    <col min="8452" max="8452" width="18" style="1" customWidth="1"/>
    <col min="8453" max="8453" width="14.7109375" style="1" customWidth="1"/>
    <col min="8454" max="8454" width="13.85546875" style="1" customWidth="1"/>
    <col min="8455" max="8455" width="14.85546875" style="1" customWidth="1"/>
    <col min="8456" max="8456" width="13.7109375" style="1" customWidth="1"/>
    <col min="8457" max="8704" width="11" style="1"/>
    <col min="8705" max="8705" width="2.140625" style="1" customWidth="1"/>
    <col min="8706" max="8706" width="38.7109375" style="1" customWidth="1"/>
    <col min="8707" max="8707" width="18.140625" style="1" customWidth="1"/>
    <col min="8708" max="8708" width="18" style="1" customWidth="1"/>
    <col min="8709" max="8709" width="14.7109375" style="1" customWidth="1"/>
    <col min="8710" max="8710" width="13.85546875" style="1" customWidth="1"/>
    <col min="8711" max="8711" width="14.85546875" style="1" customWidth="1"/>
    <col min="8712" max="8712" width="13.7109375" style="1" customWidth="1"/>
    <col min="8713" max="8960" width="11" style="1"/>
    <col min="8961" max="8961" width="2.140625" style="1" customWidth="1"/>
    <col min="8962" max="8962" width="38.7109375" style="1" customWidth="1"/>
    <col min="8963" max="8963" width="18.140625" style="1" customWidth="1"/>
    <col min="8964" max="8964" width="18" style="1" customWidth="1"/>
    <col min="8965" max="8965" width="14.7109375" style="1" customWidth="1"/>
    <col min="8966" max="8966" width="13.85546875" style="1" customWidth="1"/>
    <col min="8967" max="8967" width="14.85546875" style="1" customWidth="1"/>
    <col min="8968" max="8968" width="13.7109375" style="1" customWidth="1"/>
    <col min="8969" max="9216" width="11" style="1"/>
    <col min="9217" max="9217" width="2.140625" style="1" customWidth="1"/>
    <col min="9218" max="9218" width="38.7109375" style="1" customWidth="1"/>
    <col min="9219" max="9219" width="18.140625" style="1" customWidth="1"/>
    <col min="9220" max="9220" width="18" style="1" customWidth="1"/>
    <col min="9221" max="9221" width="14.7109375" style="1" customWidth="1"/>
    <col min="9222" max="9222" width="13.85546875" style="1" customWidth="1"/>
    <col min="9223" max="9223" width="14.85546875" style="1" customWidth="1"/>
    <col min="9224" max="9224" width="13.7109375" style="1" customWidth="1"/>
    <col min="9225" max="9472" width="11" style="1"/>
    <col min="9473" max="9473" width="2.140625" style="1" customWidth="1"/>
    <col min="9474" max="9474" width="38.7109375" style="1" customWidth="1"/>
    <col min="9475" max="9475" width="18.140625" style="1" customWidth="1"/>
    <col min="9476" max="9476" width="18" style="1" customWidth="1"/>
    <col min="9477" max="9477" width="14.7109375" style="1" customWidth="1"/>
    <col min="9478" max="9478" width="13.85546875" style="1" customWidth="1"/>
    <col min="9479" max="9479" width="14.85546875" style="1" customWidth="1"/>
    <col min="9480" max="9480" width="13.7109375" style="1" customWidth="1"/>
    <col min="9481" max="9728" width="11" style="1"/>
    <col min="9729" max="9729" width="2.140625" style="1" customWidth="1"/>
    <col min="9730" max="9730" width="38.7109375" style="1" customWidth="1"/>
    <col min="9731" max="9731" width="18.140625" style="1" customWidth="1"/>
    <col min="9732" max="9732" width="18" style="1" customWidth="1"/>
    <col min="9733" max="9733" width="14.7109375" style="1" customWidth="1"/>
    <col min="9734" max="9734" width="13.85546875" style="1" customWidth="1"/>
    <col min="9735" max="9735" width="14.85546875" style="1" customWidth="1"/>
    <col min="9736" max="9736" width="13.7109375" style="1" customWidth="1"/>
    <col min="9737" max="9984" width="11" style="1"/>
    <col min="9985" max="9985" width="2.140625" style="1" customWidth="1"/>
    <col min="9986" max="9986" width="38.7109375" style="1" customWidth="1"/>
    <col min="9987" max="9987" width="18.140625" style="1" customWidth="1"/>
    <col min="9988" max="9988" width="18" style="1" customWidth="1"/>
    <col min="9989" max="9989" width="14.7109375" style="1" customWidth="1"/>
    <col min="9990" max="9990" width="13.85546875" style="1" customWidth="1"/>
    <col min="9991" max="9991" width="14.85546875" style="1" customWidth="1"/>
    <col min="9992" max="9992" width="13.7109375" style="1" customWidth="1"/>
    <col min="9993" max="10240" width="11" style="1"/>
    <col min="10241" max="10241" width="2.140625" style="1" customWidth="1"/>
    <col min="10242" max="10242" width="38.7109375" style="1" customWidth="1"/>
    <col min="10243" max="10243" width="18.140625" style="1" customWidth="1"/>
    <col min="10244" max="10244" width="18" style="1" customWidth="1"/>
    <col min="10245" max="10245" width="14.7109375" style="1" customWidth="1"/>
    <col min="10246" max="10246" width="13.85546875" style="1" customWidth="1"/>
    <col min="10247" max="10247" width="14.85546875" style="1" customWidth="1"/>
    <col min="10248" max="10248" width="13.7109375" style="1" customWidth="1"/>
    <col min="10249" max="10496" width="11" style="1"/>
    <col min="10497" max="10497" width="2.140625" style="1" customWidth="1"/>
    <col min="10498" max="10498" width="38.7109375" style="1" customWidth="1"/>
    <col min="10499" max="10499" width="18.140625" style="1" customWidth="1"/>
    <col min="10500" max="10500" width="18" style="1" customWidth="1"/>
    <col min="10501" max="10501" width="14.7109375" style="1" customWidth="1"/>
    <col min="10502" max="10502" width="13.85546875" style="1" customWidth="1"/>
    <col min="10503" max="10503" width="14.85546875" style="1" customWidth="1"/>
    <col min="10504" max="10504" width="13.7109375" style="1" customWidth="1"/>
    <col min="10505" max="10752" width="11" style="1"/>
    <col min="10753" max="10753" width="2.140625" style="1" customWidth="1"/>
    <col min="10754" max="10754" width="38.7109375" style="1" customWidth="1"/>
    <col min="10755" max="10755" width="18.140625" style="1" customWidth="1"/>
    <col min="10756" max="10756" width="18" style="1" customWidth="1"/>
    <col min="10757" max="10757" width="14.7109375" style="1" customWidth="1"/>
    <col min="10758" max="10758" width="13.85546875" style="1" customWidth="1"/>
    <col min="10759" max="10759" width="14.85546875" style="1" customWidth="1"/>
    <col min="10760" max="10760" width="13.7109375" style="1" customWidth="1"/>
    <col min="10761" max="11008" width="11" style="1"/>
    <col min="11009" max="11009" width="2.140625" style="1" customWidth="1"/>
    <col min="11010" max="11010" width="38.7109375" style="1" customWidth="1"/>
    <col min="11011" max="11011" width="18.140625" style="1" customWidth="1"/>
    <col min="11012" max="11012" width="18" style="1" customWidth="1"/>
    <col min="11013" max="11013" width="14.7109375" style="1" customWidth="1"/>
    <col min="11014" max="11014" width="13.85546875" style="1" customWidth="1"/>
    <col min="11015" max="11015" width="14.85546875" style="1" customWidth="1"/>
    <col min="11016" max="11016" width="13.7109375" style="1" customWidth="1"/>
    <col min="11017" max="11264" width="11" style="1"/>
    <col min="11265" max="11265" width="2.140625" style="1" customWidth="1"/>
    <col min="11266" max="11266" width="38.7109375" style="1" customWidth="1"/>
    <col min="11267" max="11267" width="18.140625" style="1" customWidth="1"/>
    <col min="11268" max="11268" width="18" style="1" customWidth="1"/>
    <col min="11269" max="11269" width="14.7109375" style="1" customWidth="1"/>
    <col min="11270" max="11270" width="13.85546875" style="1" customWidth="1"/>
    <col min="11271" max="11271" width="14.85546875" style="1" customWidth="1"/>
    <col min="11272" max="11272" width="13.7109375" style="1" customWidth="1"/>
    <col min="11273" max="11520" width="11" style="1"/>
    <col min="11521" max="11521" width="2.140625" style="1" customWidth="1"/>
    <col min="11522" max="11522" width="38.7109375" style="1" customWidth="1"/>
    <col min="11523" max="11523" width="18.140625" style="1" customWidth="1"/>
    <col min="11524" max="11524" width="18" style="1" customWidth="1"/>
    <col min="11525" max="11525" width="14.7109375" style="1" customWidth="1"/>
    <col min="11526" max="11526" width="13.85546875" style="1" customWidth="1"/>
    <col min="11527" max="11527" width="14.85546875" style="1" customWidth="1"/>
    <col min="11528" max="11528" width="13.7109375" style="1" customWidth="1"/>
    <col min="11529" max="11776" width="11" style="1"/>
    <col min="11777" max="11777" width="2.140625" style="1" customWidth="1"/>
    <col min="11778" max="11778" width="38.7109375" style="1" customWidth="1"/>
    <col min="11779" max="11779" width="18.140625" style="1" customWidth="1"/>
    <col min="11780" max="11780" width="18" style="1" customWidth="1"/>
    <col min="11781" max="11781" width="14.7109375" style="1" customWidth="1"/>
    <col min="11782" max="11782" width="13.85546875" style="1" customWidth="1"/>
    <col min="11783" max="11783" width="14.85546875" style="1" customWidth="1"/>
    <col min="11784" max="11784" width="13.7109375" style="1" customWidth="1"/>
    <col min="11785" max="12032" width="11" style="1"/>
    <col min="12033" max="12033" width="2.140625" style="1" customWidth="1"/>
    <col min="12034" max="12034" width="38.7109375" style="1" customWidth="1"/>
    <col min="12035" max="12035" width="18.140625" style="1" customWidth="1"/>
    <col min="12036" max="12036" width="18" style="1" customWidth="1"/>
    <col min="12037" max="12037" width="14.7109375" style="1" customWidth="1"/>
    <col min="12038" max="12038" width="13.85546875" style="1" customWidth="1"/>
    <col min="12039" max="12039" width="14.85546875" style="1" customWidth="1"/>
    <col min="12040" max="12040" width="13.7109375" style="1" customWidth="1"/>
    <col min="12041" max="12288" width="11" style="1"/>
    <col min="12289" max="12289" width="2.140625" style="1" customWidth="1"/>
    <col min="12290" max="12290" width="38.7109375" style="1" customWidth="1"/>
    <col min="12291" max="12291" width="18.140625" style="1" customWidth="1"/>
    <col min="12292" max="12292" width="18" style="1" customWidth="1"/>
    <col min="12293" max="12293" width="14.7109375" style="1" customWidth="1"/>
    <col min="12294" max="12294" width="13.85546875" style="1" customWidth="1"/>
    <col min="12295" max="12295" width="14.85546875" style="1" customWidth="1"/>
    <col min="12296" max="12296" width="13.7109375" style="1" customWidth="1"/>
    <col min="12297" max="12544" width="11" style="1"/>
    <col min="12545" max="12545" width="2.140625" style="1" customWidth="1"/>
    <col min="12546" max="12546" width="38.7109375" style="1" customWidth="1"/>
    <col min="12547" max="12547" width="18.140625" style="1" customWidth="1"/>
    <col min="12548" max="12548" width="18" style="1" customWidth="1"/>
    <col min="12549" max="12549" width="14.7109375" style="1" customWidth="1"/>
    <col min="12550" max="12550" width="13.85546875" style="1" customWidth="1"/>
    <col min="12551" max="12551" width="14.85546875" style="1" customWidth="1"/>
    <col min="12552" max="12552" width="13.7109375" style="1" customWidth="1"/>
    <col min="12553" max="12800" width="11" style="1"/>
    <col min="12801" max="12801" width="2.140625" style="1" customWidth="1"/>
    <col min="12802" max="12802" width="38.7109375" style="1" customWidth="1"/>
    <col min="12803" max="12803" width="18.140625" style="1" customWidth="1"/>
    <col min="12804" max="12804" width="18" style="1" customWidth="1"/>
    <col min="12805" max="12805" width="14.7109375" style="1" customWidth="1"/>
    <col min="12806" max="12806" width="13.85546875" style="1" customWidth="1"/>
    <col min="12807" max="12807" width="14.85546875" style="1" customWidth="1"/>
    <col min="12808" max="12808" width="13.7109375" style="1" customWidth="1"/>
    <col min="12809" max="13056" width="11" style="1"/>
    <col min="13057" max="13057" width="2.140625" style="1" customWidth="1"/>
    <col min="13058" max="13058" width="38.7109375" style="1" customWidth="1"/>
    <col min="13059" max="13059" width="18.140625" style="1" customWidth="1"/>
    <col min="13060" max="13060" width="18" style="1" customWidth="1"/>
    <col min="13061" max="13061" width="14.7109375" style="1" customWidth="1"/>
    <col min="13062" max="13062" width="13.85546875" style="1" customWidth="1"/>
    <col min="13063" max="13063" width="14.85546875" style="1" customWidth="1"/>
    <col min="13064" max="13064" width="13.7109375" style="1" customWidth="1"/>
    <col min="13065" max="13312" width="11" style="1"/>
    <col min="13313" max="13313" width="2.140625" style="1" customWidth="1"/>
    <col min="13314" max="13314" width="38.7109375" style="1" customWidth="1"/>
    <col min="13315" max="13315" width="18.140625" style="1" customWidth="1"/>
    <col min="13316" max="13316" width="18" style="1" customWidth="1"/>
    <col min="13317" max="13317" width="14.7109375" style="1" customWidth="1"/>
    <col min="13318" max="13318" width="13.85546875" style="1" customWidth="1"/>
    <col min="13319" max="13319" width="14.85546875" style="1" customWidth="1"/>
    <col min="13320" max="13320" width="13.7109375" style="1" customWidth="1"/>
    <col min="13321" max="13568" width="11" style="1"/>
    <col min="13569" max="13569" width="2.140625" style="1" customWidth="1"/>
    <col min="13570" max="13570" width="38.7109375" style="1" customWidth="1"/>
    <col min="13571" max="13571" width="18.140625" style="1" customWidth="1"/>
    <col min="13572" max="13572" width="18" style="1" customWidth="1"/>
    <col min="13573" max="13573" width="14.7109375" style="1" customWidth="1"/>
    <col min="13574" max="13574" width="13.85546875" style="1" customWidth="1"/>
    <col min="13575" max="13575" width="14.85546875" style="1" customWidth="1"/>
    <col min="13576" max="13576" width="13.7109375" style="1" customWidth="1"/>
    <col min="13577" max="13824" width="11" style="1"/>
    <col min="13825" max="13825" width="2.140625" style="1" customWidth="1"/>
    <col min="13826" max="13826" width="38.7109375" style="1" customWidth="1"/>
    <col min="13827" max="13827" width="18.140625" style="1" customWidth="1"/>
    <col min="13828" max="13828" width="18" style="1" customWidth="1"/>
    <col min="13829" max="13829" width="14.7109375" style="1" customWidth="1"/>
    <col min="13830" max="13830" width="13.85546875" style="1" customWidth="1"/>
    <col min="13831" max="13831" width="14.85546875" style="1" customWidth="1"/>
    <col min="13832" max="13832" width="13.7109375" style="1" customWidth="1"/>
    <col min="13833" max="14080" width="11" style="1"/>
    <col min="14081" max="14081" width="2.140625" style="1" customWidth="1"/>
    <col min="14082" max="14082" width="38.7109375" style="1" customWidth="1"/>
    <col min="14083" max="14083" width="18.140625" style="1" customWidth="1"/>
    <col min="14084" max="14084" width="18" style="1" customWidth="1"/>
    <col min="14085" max="14085" width="14.7109375" style="1" customWidth="1"/>
    <col min="14086" max="14086" width="13.85546875" style="1" customWidth="1"/>
    <col min="14087" max="14087" width="14.85546875" style="1" customWidth="1"/>
    <col min="14088" max="14088" width="13.7109375" style="1" customWidth="1"/>
    <col min="14089" max="14336" width="11" style="1"/>
    <col min="14337" max="14337" width="2.140625" style="1" customWidth="1"/>
    <col min="14338" max="14338" width="38.7109375" style="1" customWidth="1"/>
    <col min="14339" max="14339" width="18.140625" style="1" customWidth="1"/>
    <col min="14340" max="14340" width="18" style="1" customWidth="1"/>
    <col min="14341" max="14341" width="14.7109375" style="1" customWidth="1"/>
    <col min="14342" max="14342" width="13.85546875" style="1" customWidth="1"/>
    <col min="14343" max="14343" width="14.85546875" style="1" customWidth="1"/>
    <col min="14344" max="14344" width="13.7109375" style="1" customWidth="1"/>
    <col min="14345" max="14592" width="11" style="1"/>
    <col min="14593" max="14593" width="2.140625" style="1" customWidth="1"/>
    <col min="14594" max="14594" width="38.7109375" style="1" customWidth="1"/>
    <col min="14595" max="14595" width="18.140625" style="1" customWidth="1"/>
    <col min="14596" max="14596" width="18" style="1" customWidth="1"/>
    <col min="14597" max="14597" width="14.7109375" style="1" customWidth="1"/>
    <col min="14598" max="14598" width="13.85546875" style="1" customWidth="1"/>
    <col min="14599" max="14599" width="14.85546875" style="1" customWidth="1"/>
    <col min="14600" max="14600" width="13.7109375" style="1" customWidth="1"/>
    <col min="14601" max="14848" width="11" style="1"/>
    <col min="14849" max="14849" width="2.140625" style="1" customWidth="1"/>
    <col min="14850" max="14850" width="38.7109375" style="1" customWidth="1"/>
    <col min="14851" max="14851" width="18.140625" style="1" customWidth="1"/>
    <col min="14852" max="14852" width="18" style="1" customWidth="1"/>
    <col min="14853" max="14853" width="14.7109375" style="1" customWidth="1"/>
    <col min="14854" max="14854" width="13.85546875" style="1" customWidth="1"/>
    <col min="14855" max="14855" width="14.85546875" style="1" customWidth="1"/>
    <col min="14856" max="14856" width="13.7109375" style="1" customWidth="1"/>
    <col min="14857" max="15104" width="11" style="1"/>
    <col min="15105" max="15105" width="2.140625" style="1" customWidth="1"/>
    <col min="15106" max="15106" width="38.7109375" style="1" customWidth="1"/>
    <col min="15107" max="15107" width="18.140625" style="1" customWidth="1"/>
    <col min="15108" max="15108" width="18" style="1" customWidth="1"/>
    <col min="15109" max="15109" width="14.7109375" style="1" customWidth="1"/>
    <col min="15110" max="15110" width="13.85546875" style="1" customWidth="1"/>
    <col min="15111" max="15111" width="14.85546875" style="1" customWidth="1"/>
    <col min="15112" max="15112" width="13.7109375" style="1" customWidth="1"/>
    <col min="15113" max="15360" width="11" style="1"/>
    <col min="15361" max="15361" width="2.140625" style="1" customWidth="1"/>
    <col min="15362" max="15362" width="38.7109375" style="1" customWidth="1"/>
    <col min="15363" max="15363" width="18.140625" style="1" customWidth="1"/>
    <col min="15364" max="15364" width="18" style="1" customWidth="1"/>
    <col min="15365" max="15365" width="14.7109375" style="1" customWidth="1"/>
    <col min="15366" max="15366" width="13.85546875" style="1" customWidth="1"/>
    <col min="15367" max="15367" width="14.85546875" style="1" customWidth="1"/>
    <col min="15368" max="15368" width="13.7109375" style="1" customWidth="1"/>
    <col min="15369" max="15616" width="11" style="1"/>
    <col min="15617" max="15617" width="2.140625" style="1" customWidth="1"/>
    <col min="15618" max="15618" width="38.7109375" style="1" customWidth="1"/>
    <col min="15619" max="15619" width="18.140625" style="1" customWidth="1"/>
    <col min="15620" max="15620" width="18" style="1" customWidth="1"/>
    <col min="15621" max="15621" width="14.7109375" style="1" customWidth="1"/>
    <col min="15622" max="15622" width="13.85546875" style="1" customWidth="1"/>
    <col min="15623" max="15623" width="14.85546875" style="1" customWidth="1"/>
    <col min="15624" max="15624" width="13.7109375" style="1" customWidth="1"/>
    <col min="15625" max="15872" width="11" style="1"/>
    <col min="15873" max="15873" width="2.140625" style="1" customWidth="1"/>
    <col min="15874" max="15874" width="38.7109375" style="1" customWidth="1"/>
    <col min="15875" max="15875" width="18.140625" style="1" customWidth="1"/>
    <col min="15876" max="15876" width="18" style="1" customWidth="1"/>
    <col min="15877" max="15877" width="14.7109375" style="1" customWidth="1"/>
    <col min="15878" max="15878" width="13.85546875" style="1" customWidth="1"/>
    <col min="15879" max="15879" width="14.85546875" style="1" customWidth="1"/>
    <col min="15880" max="15880" width="13.7109375" style="1" customWidth="1"/>
    <col min="15881" max="16128" width="11" style="1"/>
    <col min="16129" max="16129" width="2.140625" style="1" customWidth="1"/>
    <col min="16130" max="16130" width="38.7109375" style="1" customWidth="1"/>
    <col min="16131" max="16131" width="18.140625" style="1" customWidth="1"/>
    <col min="16132" max="16132" width="18" style="1" customWidth="1"/>
    <col min="16133" max="16133" width="14.7109375" style="1" customWidth="1"/>
    <col min="16134" max="16134" width="13.85546875" style="1" customWidth="1"/>
    <col min="16135" max="16135" width="14.85546875" style="1" customWidth="1"/>
    <col min="16136" max="16136" width="13.7109375" style="1" customWidth="1"/>
    <col min="16137" max="16384" width="11" style="1"/>
  </cols>
  <sheetData>
    <row r="1" spans="2:8" x14ac:dyDescent="0.2">
      <c r="B1" s="46" t="s">
        <v>74</v>
      </c>
      <c r="C1" s="45"/>
      <c r="D1" s="45"/>
      <c r="E1" s="45"/>
      <c r="F1" s="45"/>
      <c r="G1" s="45"/>
      <c r="H1" s="44"/>
    </row>
    <row r="2" spans="2:8" x14ac:dyDescent="0.2">
      <c r="B2" s="43" t="s">
        <v>73</v>
      </c>
      <c r="C2" s="42"/>
      <c r="D2" s="42"/>
      <c r="E2" s="42"/>
      <c r="F2" s="42"/>
      <c r="G2" s="42"/>
      <c r="H2" s="41"/>
    </row>
    <row r="3" spans="2:8" x14ac:dyDescent="0.2">
      <c r="B3" s="43" t="s">
        <v>72</v>
      </c>
      <c r="C3" s="42"/>
      <c r="D3" s="42"/>
      <c r="E3" s="42"/>
      <c r="F3" s="42"/>
      <c r="G3" s="42"/>
      <c r="H3" s="41"/>
    </row>
    <row r="4" spans="2:8" ht="13.5" thickBot="1" x14ac:dyDescent="0.25">
      <c r="B4" s="40" t="s">
        <v>71</v>
      </c>
      <c r="C4" s="39"/>
      <c r="D4" s="39"/>
      <c r="E4" s="39"/>
      <c r="F4" s="39"/>
      <c r="G4" s="39"/>
      <c r="H4" s="38"/>
    </row>
    <row r="5" spans="2:8" ht="13.5" thickBot="1" x14ac:dyDescent="0.25">
      <c r="B5" s="37"/>
      <c r="C5" s="36" t="s">
        <v>70</v>
      </c>
      <c r="D5" s="35"/>
      <c r="E5" s="35"/>
      <c r="F5" s="35"/>
      <c r="G5" s="34"/>
      <c r="H5" s="31" t="s">
        <v>69</v>
      </c>
    </row>
    <row r="6" spans="2:8" x14ac:dyDescent="0.2">
      <c r="B6" s="33" t="s">
        <v>68</v>
      </c>
      <c r="C6" s="31" t="s">
        <v>67</v>
      </c>
      <c r="D6" s="32" t="s">
        <v>66</v>
      </c>
      <c r="E6" s="31" t="s">
        <v>65</v>
      </c>
      <c r="F6" s="31" t="s">
        <v>64</v>
      </c>
      <c r="G6" s="31" t="s">
        <v>63</v>
      </c>
      <c r="H6" s="30"/>
    </row>
    <row r="7" spans="2:8" ht="13.5" thickBot="1" x14ac:dyDescent="0.25">
      <c r="B7" s="29" t="s">
        <v>62</v>
      </c>
      <c r="C7" s="27"/>
      <c r="D7" s="28"/>
      <c r="E7" s="27"/>
      <c r="F7" s="27"/>
      <c r="G7" s="27"/>
      <c r="H7" s="27"/>
    </row>
    <row r="8" spans="2:8" x14ac:dyDescent="0.2">
      <c r="B8" s="19" t="s">
        <v>61</v>
      </c>
      <c r="C8" s="8"/>
      <c r="D8" s="9"/>
      <c r="E8" s="8"/>
      <c r="F8" s="9"/>
      <c r="G8" s="9"/>
      <c r="H8" s="8"/>
    </row>
    <row r="9" spans="2:8" x14ac:dyDescent="0.2">
      <c r="B9" s="18" t="s">
        <v>60</v>
      </c>
      <c r="C9" s="8"/>
      <c r="D9" s="9"/>
      <c r="E9" s="8">
        <f>C9+D9</f>
        <v>0</v>
      </c>
      <c r="F9" s="9"/>
      <c r="G9" s="9"/>
      <c r="H9" s="8">
        <f>G9-C9</f>
        <v>0</v>
      </c>
    </row>
    <row r="10" spans="2:8" x14ac:dyDescent="0.2">
      <c r="B10" s="18" t="s">
        <v>59</v>
      </c>
      <c r="C10" s="8">
        <v>1587000000</v>
      </c>
      <c r="D10" s="9">
        <v>36596389.869999997</v>
      </c>
      <c r="E10" s="8">
        <f>C10+D10</f>
        <v>1623596389.8699999</v>
      </c>
      <c r="F10" s="9">
        <v>1603642209.0999999</v>
      </c>
      <c r="G10" s="9">
        <v>1543134330.6600001</v>
      </c>
      <c r="H10" s="8">
        <f>G10-C10</f>
        <v>-43865669.339999914</v>
      </c>
    </row>
    <row r="11" spans="2:8" x14ac:dyDescent="0.2">
      <c r="B11" s="18" t="s">
        <v>58</v>
      </c>
      <c r="C11" s="8"/>
      <c r="D11" s="9"/>
      <c r="E11" s="8">
        <f>C11+D11</f>
        <v>0</v>
      </c>
      <c r="F11" s="9"/>
      <c r="G11" s="9"/>
      <c r="H11" s="8">
        <f>G11-C11</f>
        <v>0</v>
      </c>
    </row>
    <row r="12" spans="2:8" x14ac:dyDescent="0.2">
      <c r="B12" s="18" t="s">
        <v>57</v>
      </c>
      <c r="C12" s="8"/>
      <c r="D12" s="9"/>
      <c r="E12" s="8">
        <f>C12+D12</f>
        <v>0</v>
      </c>
      <c r="F12" s="9"/>
      <c r="G12" s="9"/>
      <c r="H12" s="8">
        <f>G12-C12</f>
        <v>0</v>
      </c>
    </row>
    <row r="13" spans="2:8" x14ac:dyDescent="0.2">
      <c r="B13" s="18" t="s">
        <v>56</v>
      </c>
      <c r="C13" s="8"/>
      <c r="D13" s="9"/>
      <c r="E13" s="8">
        <f>C13+D13</f>
        <v>0</v>
      </c>
      <c r="F13" s="9"/>
      <c r="G13" s="9"/>
      <c r="H13" s="8">
        <f>G13-C13</f>
        <v>0</v>
      </c>
    </row>
    <row r="14" spans="2:8" x14ac:dyDescent="0.2">
      <c r="B14" s="18" t="s">
        <v>55</v>
      </c>
      <c r="C14" s="8"/>
      <c r="D14" s="9"/>
      <c r="E14" s="8">
        <f>C14+D14</f>
        <v>0</v>
      </c>
      <c r="F14" s="9"/>
      <c r="G14" s="9"/>
      <c r="H14" s="8">
        <f>G14-C14</f>
        <v>0</v>
      </c>
    </row>
    <row r="15" spans="2:8" x14ac:dyDescent="0.2">
      <c r="B15" s="18" t="s">
        <v>54</v>
      </c>
      <c r="C15" s="8">
        <v>2043129000</v>
      </c>
      <c r="D15" s="9">
        <v>84897694.579999998</v>
      </c>
      <c r="E15" s="8">
        <f>C15+D15</f>
        <v>2128026694.5799999</v>
      </c>
      <c r="F15" s="9">
        <v>2022683005.3099999</v>
      </c>
      <c r="G15" s="9">
        <v>1948263442.8800001</v>
      </c>
      <c r="H15" s="8">
        <f>G15-C15</f>
        <v>-94865557.119999886</v>
      </c>
    </row>
    <row r="16" spans="2:8" ht="25.5" x14ac:dyDescent="0.2">
      <c r="B16" s="16" t="s">
        <v>53</v>
      </c>
      <c r="C16" s="8">
        <f>SUM(C17:C27)</f>
        <v>0</v>
      </c>
      <c r="D16" s="26">
        <f>SUM(D17:D27)</f>
        <v>0</v>
      </c>
      <c r="E16" s="26">
        <f>SUM(E17:E27)</f>
        <v>0</v>
      </c>
      <c r="F16" s="26">
        <f>SUM(F17:F27)</f>
        <v>0</v>
      </c>
      <c r="G16" s="26">
        <f>SUM(G17:G27)</f>
        <v>0</v>
      </c>
      <c r="H16" s="26">
        <f>SUM(H17:H27)</f>
        <v>0</v>
      </c>
    </row>
    <row r="17" spans="2:8" x14ac:dyDescent="0.2">
      <c r="B17" s="25" t="s">
        <v>52</v>
      </c>
      <c r="C17" s="8"/>
      <c r="D17" s="9"/>
      <c r="E17" s="8">
        <f>C17+D17</f>
        <v>0</v>
      </c>
      <c r="F17" s="9"/>
      <c r="G17" s="9"/>
      <c r="H17" s="8">
        <f>G17-C17</f>
        <v>0</v>
      </c>
    </row>
    <row r="18" spans="2:8" x14ac:dyDescent="0.2">
      <c r="B18" s="25" t="s">
        <v>51</v>
      </c>
      <c r="C18" s="8"/>
      <c r="D18" s="9"/>
      <c r="E18" s="8">
        <f>C18+D18</f>
        <v>0</v>
      </c>
      <c r="F18" s="9"/>
      <c r="G18" s="9"/>
      <c r="H18" s="8">
        <f>G18-C18</f>
        <v>0</v>
      </c>
    </row>
    <row r="19" spans="2:8" x14ac:dyDescent="0.2">
      <c r="B19" s="25" t="s">
        <v>50</v>
      </c>
      <c r="C19" s="8"/>
      <c r="D19" s="9"/>
      <c r="E19" s="8">
        <f>C19+D19</f>
        <v>0</v>
      </c>
      <c r="F19" s="9"/>
      <c r="G19" s="9"/>
      <c r="H19" s="8">
        <f>G19-C19</f>
        <v>0</v>
      </c>
    </row>
    <row r="20" spans="2:8" x14ac:dyDescent="0.2">
      <c r="B20" s="25" t="s">
        <v>49</v>
      </c>
      <c r="C20" s="8"/>
      <c r="D20" s="9"/>
      <c r="E20" s="8">
        <f>C20+D20</f>
        <v>0</v>
      </c>
      <c r="F20" s="9"/>
      <c r="G20" s="9"/>
      <c r="H20" s="8">
        <f>G20-C20</f>
        <v>0</v>
      </c>
    </row>
    <row r="21" spans="2:8" x14ac:dyDescent="0.2">
      <c r="B21" s="25" t="s">
        <v>48</v>
      </c>
      <c r="C21" s="8"/>
      <c r="D21" s="9"/>
      <c r="E21" s="8">
        <f>C21+D21</f>
        <v>0</v>
      </c>
      <c r="F21" s="9"/>
      <c r="G21" s="9"/>
      <c r="H21" s="8">
        <f>G21-C21</f>
        <v>0</v>
      </c>
    </row>
    <row r="22" spans="2:8" ht="25.5" x14ac:dyDescent="0.2">
      <c r="B22" s="17" t="s">
        <v>47</v>
      </c>
      <c r="C22" s="8"/>
      <c r="D22" s="9"/>
      <c r="E22" s="8">
        <f>C22+D22</f>
        <v>0</v>
      </c>
      <c r="F22" s="9"/>
      <c r="G22" s="9"/>
      <c r="H22" s="8">
        <f>G22-C22</f>
        <v>0</v>
      </c>
    </row>
    <row r="23" spans="2:8" ht="25.5" x14ac:dyDescent="0.2">
      <c r="B23" s="17" t="s">
        <v>46</v>
      </c>
      <c r="C23" s="8"/>
      <c r="D23" s="9"/>
      <c r="E23" s="8">
        <f>C23+D23</f>
        <v>0</v>
      </c>
      <c r="F23" s="9"/>
      <c r="G23" s="9"/>
      <c r="H23" s="8">
        <f>G23-C23</f>
        <v>0</v>
      </c>
    </row>
    <row r="24" spans="2:8" x14ac:dyDescent="0.2">
      <c r="B24" s="25" t="s">
        <v>45</v>
      </c>
      <c r="C24" s="8"/>
      <c r="D24" s="9"/>
      <c r="E24" s="8">
        <f>C24+D24</f>
        <v>0</v>
      </c>
      <c r="F24" s="9"/>
      <c r="G24" s="9"/>
      <c r="H24" s="8">
        <f>G24-C24</f>
        <v>0</v>
      </c>
    </row>
    <row r="25" spans="2:8" x14ac:dyDescent="0.2">
      <c r="B25" s="25" t="s">
        <v>44</v>
      </c>
      <c r="C25" s="8"/>
      <c r="D25" s="9"/>
      <c r="E25" s="8">
        <f>C25+D25</f>
        <v>0</v>
      </c>
      <c r="F25" s="9"/>
      <c r="G25" s="9"/>
      <c r="H25" s="8">
        <f>G25-C25</f>
        <v>0</v>
      </c>
    </row>
    <row r="26" spans="2:8" x14ac:dyDescent="0.2">
      <c r="B26" s="25" t="s">
        <v>43</v>
      </c>
      <c r="C26" s="8"/>
      <c r="D26" s="9"/>
      <c r="E26" s="8">
        <f>C26+D26</f>
        <v>0</v>
      </c>
      <c r="F26" s="9"/>
      <c r="G26" s="9"/>
      <c r="H26" s="8">
        <f>G26-C26</f>
        <v>0</v>
      </c>
    </row>
    <row r="27" spans="2:8" ht="25.5" x14ac:dyDescent="0.2">
      <c r="B27" s="17" t="s">
        <v>42</v>
      </c>
      <c r="C27" s="8"/>
      <c r="D27" s="9"/>
      <c r="E27" s="8">
        <f>C27+D27</f>
        <v>0</v>
      </c>
      <c r="F27" s="9"/>
      <c r="G27" s="9"/>
      <c r="H27" s="8">
        <f>G27-C27</f>
        <v>0</v>
      </c>
    </row>
    <row r="28" spans="2:8" ht="25.5" x14ac:dyDescent="0.2">
      <c r="B28" s="16" t="s">
        <v>41</v>
      </c>
      <c r="C28" s="8">
        <f>SUM(C29:C33)</f>
        <v>0</v>
      </c>
      <c r="D28" s="8">
        <f>SUM(D29:D33)</f>
        <v>0</v>
      </c>
      <c r="E28" s="8">
        <f>SUM(E29:E33)</f>
        <v>0</v>
      </c>
      <c r="F28" s="8">
        <f>SUM(F29:F33)</f>
        <v>0</v>
      </c>
      <c r="G28" s="8">
        <f>SUM(G29:G33)</f>
        <v>0</v>
      </c>
      <c r="H28" s="8">
        <f>SUM(H29:H33)</f>
        <v>0</v>
      </c>
    </row>
    <row r="29" spans="2:8" x14ac:dyDescent="0.2">
      <c r="B29" s="25" t="s">
        <v>40</v>
      </c>
      <c r="C29" s="8"/>
      <c r="D29" s="9"/>
      <c r="E29" s="8">
        <f>C29+D29</f>
        <v>0</v>
      </c>
      <c r="F29" s="9"/>
      <c r="G29" s="9"/>
      <c r="H29" s="8">
        <f>G29-C29</f>
        <v>0</v>
      </c>
    </row>
    <row r="30" spans="2:8" x14ac:dyDescent="0.2">
      <c r="B30" s="25" t="s">
        <v>39</v>
      </c>
      <c r="C30" s="8"/>
      <c r="D30" s="9"/>
      <c r="E30" s="8">
        <f>C30+D30</f>
        <v>0</v>
      </c>
      <c r="F30" s="9"/>
      <c r="G30" s="9"/>
      <c r="H30" s="8">
        <f>G30-C30</f>
        <v>0</v>
      </c>
    </row>
    <row r="31" spans="2:8" x14ac:dyDescent="0.2">
      <c r="B31" s="25" t="s">
        <v>38</v>
      </c>
      <c r="C31" s="8"/>
      <c r="D31" s="9"/>
      <c r="E31" s="8">
        <f>C31+D31</f>
        <v>0</v>
      </c>
      <c r="F31" s="9"/>
      <c r="G31" s="9"/>
      <c r="H31" s="8">
        <f>G31-C31</f>
        <v>0</v>
      </c>
    </row>
    <row r="32" spans="2:8" ht="25.5" x14ac:dyDescent="0.2">
      <c r="B32" s="17" t="s">
        <v>37</v>
      </c>
      <c r="C32" s="8"/>
      <c r="D32" s="9"/>
      <c r="E32" s="8">
        <f>C32+D32</f>
        <v>0</v>
      </c>
      <c r="F32" s="9"/>
      <c r="G32" s="9"/>
      <c r="H32" s="8">
        <f>G32-C32</f>
        <v>0</v>
      </c>
    </row>
    <row r="33" spans="2:8" x14ac:dyDescent="0.2">
      <c r="B33" s="25" t="s">
        <v>36</v>
      </c>
      <c r="C33" s="8"/>
      <c r="D33" s="9"/>
      <c r="E33" s="8">
        <f>C33+D33</f>
        <v>0</v>
      </c>
      <c r="F33" s="9"/>
      <c r="G33" s="9"/>
      <c r="H33" s="8">
        <f>G33-C33</f>
        <v>0</v>
      </c>
    </row>
    <row r="34" spans="2:8" x14ac:dyDescent="0.2">
      <c r="B34" s="18" t="s">
        <v>35</v>
      </c>
      <c r="C34" s="8"/>
      <c r="D34" s="9"/>
      <c r="E34" s="8">
        <f>C34+D34</f>
        <v>0</v>
      </c>
      <c r="F34" s="9"/>
      <c r="G34" s="9"/>
      <c r="H34" s="8">
        <f>G34-C34</f>
        <v>0</v>
      </c>
    </row>
    <row r="35" spans="2:8" x14ac:dyDescent="0.2">
      <c r="B35" s="18" t="s">
        <v>34</v>
      </c>
      <c r="C35" s="8">
        <f>C36</f>
        <v>0</v>
      </c>
      <c r="D35" s="8">
        <f>D36</f>
        <v>0</v>
      </c>
      <c r="E35" s="8">
        <f>E36</f>
        <v>0</v>
      </c>
      <c r="F35" s="8">
        <f>F36</f>
        <v>0</v>
      </c>
      <c r="G35" s="8">
        <f>G36</f>
        <v>0</v>
      </c>
      <c r="H35" s="8">
        <f>H36</f>
        <v>0</v>
      </c>
    </row>
    <row r="36" spans="2:8" x14ac:dyDescent="0.2">
      <c r="B36" s="25" t="s">
        <v>33</v>
      </c>
      <c r="C36" s="8"/>
      <c r="D36" s="9"/>
      <c r="E36" s="8">
        <f>C36+D36</f>
        <v>0</v>
      </c>
      <c r="F36" s="9"/>
      <c r="G36" s="9"/>
      <c r="H36" s="8">
        <f>G36-C36</f>
        <v>0</v>
      </c>
    </row>
    <row r="37" spans="2:8" x14ac:dyDescent="0.2">
      <c r="B37" s="18" t="s">
        <v>32</v>
      </c>
      <c r="C37" s="8">
        <f>C38+C39</f>
        <v>0</v>
      </c>
      <c r="D37" s="8">
        <f>D38+D39</f>
        <v>0</v>
      </c>
      <c r="E37" s="8">
        <f>E38+E39</f>
        <v>0</v>
      </c>
      <c r="F37" s="8">
        <f>F38+F39</f>
        <v>0</v>
      </c>
      <c r="G37" s="8">
        <f>G38+G39</f>
        <v>0</v>
      </c>
      <c r="H37" s="8">
        <f>H38+H39</f>
        <v>0</v>
      </c>
    </row>
    <row r="38" spans="2:8" x14ac:dyDescent="0.2">
      <c r="B38" s="25" t="s">
        <v>31</v>
      </c>
      <c r="C38" s="8"/>
      <c r="D38" s="9"/>
      <c r="E38" s="8">
        <f>C38+D38</f>
        <v>0</v>
      </c>
      <c r="F38" s="9"/>
      <c r="G38" s="9"/>
      <c r="H38" s="8">
        <f>G38-C38</f>
        <v>0</v>
      </c>
    </row>
    <row r="39" spans="2:8" x14ac:dyDescent="0.2">
      <c r="B39" s="25" t="s">
        <v>30</v>
      </c>
      <c r="C39" s="8"/>
      <c r="D39" s="9"/>
      <c r="E39" s="8">
        <f>C39+D39</f>
        <v>0</v>
      </c>
      <c r="F39" s="9"/>
      <c r="G39" s="9"/>
      <c r="H39" s="8">
        <f>G39-C39</f>
        <v>0</v>
      </c>
    </row>
    <row r="40" spans="2:8" x14ac:dyDescent="0.2">
      <c r="B40" s="12"/>
      <c r="C40" s="8"/>
      <c r="D40" s="9"/>
      <c r="E40" s="8"/>
      <c r="F40" s="9"/>
      <c r="G40" s="9"/>
      <c r="H40" s="8"/>
    </row>
    <row r="41" spans="2:8" ht="25.5" x14ac:dyDescent="0.2">
      <c r="B41" s="7" t="s">
        <v>29</v>
      </c>
      <c r="C41" s="6">
        <f>C9+C10+C11+C12+C13+C14+C15+C16+C28+C34+C35+C37</f>
        <v>3630129000</v>
      </c>
      <c r="D41" s="24">
        <f>D9+D10+D11+D12+D13+D14+D15+D16+D28+D34+D35+D37</f>
        <v>121494084.44999999</v>
      </c>
      <c r="E41" s="24">
        <f>E9+E10+E11+E12+E13+E14+E15+E16+E28+E34+E35+E37</f>
        <v>3751623084.4499998</v>
      </c>
      <c r="F41" s="24">
        <f>F9+F10+F11+F12+F13+F14+F15+F16+F28+F34+F35+F37</f>
        <v>3626325214.4099998</v>
      </c>
      <c r="G41" s="24">
        <f>G9+G10+G11+G12+G13+G14+G15+G16+G28+G34+G35+G37</f>
        <v>3491397773.54</v>
      </c>
      <c r="H41" s="24">
        <f>H9+H10+H11+H12+H13+H14+H15+H16+H28+H34+H35+H37</f>
        <v>-138731226.4599998</v>
      </c>
    </row>
    <row r="42" spans="2:8" x14ac:dyDescent="0.2">
      <c r="B42" s="23"/>
      <c r="C42" s="8"/>
      <c r="D42" s="23"/>
      <c r="E42" s="22"/>
      <c r="F42" s="23"/>
      <c r="G42" s="23"/>
      <c r="H42" s="22"/>
    </row>
    <row r="43" spans="2:8" ht="25.5" x14ac:dyDescent="0.2">
      <c r="B43" s="7" t="s">
        <v>28</v>
      </c>
      <c r="C43" s="21"/>
      <c r="D43" s="20"/>
      <c r="E43" s="21"/>
      <c r="F43" s="20"/>
      <c r="G43" s="20"/>
      <c r="H43" s="8"/>
    </row>
    <row r="44" spans="2:8" x14ac:dyDescent="0.2">
      <c r="B44" s="12"/>
      <c r="C44" s="8"/>
      <c r="D44" s="11"/>
      <c r="E44" s="8"/>
      <c r="F44" s="11"/>
      <c r="G44" s="11"/>
      <c r="H44" s="8"/>
    </row>
    <row r="45" spans="2:8" x14ac:dyDescent="0.2">
      <c r="B45" s="19" t="s">
        <v>27</v>
      </c>
      <c r="C45" s="8"/>
      <c r="D45" s="9"/>
      <c r="E45" s="8"/>
      <c r="F45" s="9"/>
      <c r="G45" s="9"/>
      <c r="H45" s="8"/>
    </row>
    <row r="46" spans="2:8" x14ac:dyDescent="0.2">
      <c r="B46" s="18" t="s">
        <v>26</v>
      </c>
      <c r="C46" s="8">
        <f>SUM(C47:C54)</f>
        <v>0</v>
      </c>
      <c r="D46" s="8">
        <f>SUM(D47:D54)</f>
        <v>0</v>
      </c>
      <c r="E46" s="8">
        <f>SUM(E47:E54)</f>
        <v>0</v>
      </c>
      <c r="F46" s="8">
        <f>SUM(F47:F54)</f>
        <v>0</v>
      </c>
      <c r="G46" s="8">
        <f>SUM(G47:G54)</f>
        <v>0</v>
      </c>
      <c r="H46" s="8">
        <f>SUM(H47:H54)</f>
        <v>0</v>
      </c>
    </row>
    <row r="47" spans="2:8" ht="25.5" x14ac:dyDescent="0.2">
      <c r="B47" s="17" t="s">
        <v>25</v>
      </c>
      <c r="C47" s="8"/>
      <c r="D47" s="9"/>
      <c r="E47" s="8">
        <f>C47+D47</f>
        <v>0</v>
      </c>
      <c r="F47" s="9"/>
      <c r="G47" s="9"/>
      <c r="H47" s="8">
        <f>G47-C47</f>
        <v>0</v>
      </c>
    </row>
    <row r="48" spans="2:8" ht="25.5" x14ac:dyDescent="0.2">
      <c r="B48" s="17" t="s">
        <v>24</v>
      </c>
      <c r="C48" s="8"/>
      <c r="D48" s="9"/>
      <c r="E48" s="8">
        <f>C48+D48</f>
        <v>0</v>
      </c>
      <c r="F48" s="9"/>
      <c r="G48" s="9"/>
      <c r="H48" s="8">
        <f>G48-C48</f>
        <v>0</v>
      </c>
    </row>
    <row r="49" spans="2:8" ht="25.5" x14ac:dyDescent="0.2">
      <c r="B49" s="17" t="s">
        <v>23</v>
      </c>
      <c r="C49" s="8"/>
      <c r="D49" s="9"/>
      <c r="E49" s="8">
        <f>C49+D49</f>
        <v>0</v>
      </c>
      <c r="F49" s="9"/>
      <c r="G49" s="9"/>
      <c r="H49" s="8">
        <f>G49-C49</f>
        <v>0</v>
      </c>
    </row>
    <row r="50" spans="2:8" ht="38.25" x14ac:dyDescent="0.2">
      <c r="B50" s="17" t="s">
        <v>22</v>
      </c>
      <c r="C50" s="8"/>
      <c r="D50" s="9"/>
      <c r="E50" s="8">
        <f>C50+D50</f>
        <v>0</v>
      </c>
      <c r="F50" s="9"/>
      <c r="G50" s="9"/>
      <c r="H50" s="8">
        <f>G50-C50</f>
        <v>0</v>
      </c>
    </row>
    <row r="51" spans="2:8" x14ac:dyDescent="0.2">
      <c r="B51" s="17" t="s">
        <v>21</v>
      </c>
      <c r="C51" s="8"/>
      <c r="D51" s="9"/>
      <c r="E51" s="8">
        <f>C51+D51</f>
        <v>0</v>
      </c>
      <c r="F51" s="9"/>
      <c r="G51" s="9"/>
      <c r="H51" s="8">
        <f>G51-C51</f>
        <v>0</v>
      </c>
    </row>
    <row r="52" spans="2:8" ht="25.5" x14ac:dyDescent="0.2">
      <c r="B52" s="17" t="s">
        <v>20</v>
      </c>
      <c r="C52" s="8"/>
      <c r="D52" s="9"/>
      <c r="E52" s="8">
        <f>C52+D52</f>
        <v>0</v>
      </c>
      <c r="F52" s="9"/>
      <c r="G52" s="9"/>
      <c r="H52" s="8">
        <f>G52-C52</f>
        <v>0</v>
      </c>
    </row>
    <row r="53" spans="2:8" ht="25.5" x14ac:dyDescent="0.2">
      <c r="B53" s="17" t="s">
        <v>19</v>
      </c>
      <c r="C53" s="8"/>
      <c r="D53" s="9"/>
      <c r="E53" s="8">
        <f>C53+D53</f>
        <v>0</v>
      </c>
      <c r="F53" s="9"/>
      <c r="G53" s="9"/>
      <c r="H53" s="8">
        <f>G53-C53</f>
        <v>0</v>
      </c>
    </row>
    <row r="54" spans="2:8" ht="25.5" x14ac:dyDescent="0.2">
      <c r="B54" s="17" t="s">
        <v>18</v>
      </c>
      <c r="C54" s="8"/>
      <c r="D54" s="9"/>
      <c r="E54" s="8">
        <f>C54+D54</f>
        <v>0</v>
      </c>
      <c r="F54" s="9"/>
      <c r="G54" s="9"/>
      <c r="H54" s="8">
        <f>G54-C54</f>
        <v>0</v>
      </c>
    </row>
    <row r="55" spans="2:8" x14ac:dyDescent="0.2">
      <c r="B55" s="16" t="s">
        <v>17</v>
      </c>
      <c r="C55" s="8">
        <f>SUM(C56:C59)</f>
        <v>0</v>
      </c>
      <c r="D55" s="8">
        <f>SUM(D56:D59)</f>
        <v>0</v>
      </c>
      <c r="E55" s="8">
        <f>SUM(E56:E59)</f>
        <v>0</v>
      </c>
      <c r="F55" s="8">
        <f>SUM(F56:F59)</f>
        <v>0</v>
      </c>
      <c r="G55" s="8">
        <f>SUM(G56:G59)</f>
        <v>0</v>
      </c>
      <c r="H55" s="8">
        <f>SUM(H56:H59)</f>
        <v>0</v>
      </c>
    </row>
    <row r="56" spans="2:8" x14ac:dyDescent="0.2">
      <c r="B56" s="17" t="s">
        <v>16</v>
      </c>
      <c r="C56" s="8"/>
      <c r="D56" s="9"/>
      <c r="E56" s="8">
        <f>C56+D56</f>
        <v>0</v>
      </c>
      <c r="F56" s="9"/>
      <c r="G56" s="9"/>
      <c r="H56" s="8">
        <f>G56-C56</f>
        <v>0</v>
      </c>
    </row>
    <row r="57" spans="2:8" x14ac:dyDescent="0.2">
      <c r="B57" s="17" t="s">
        <v>15</v>
      </c>
      <c r="C57" s="8"/>
      <c r="D57" s="9"/>
      <c r="E57" s="8">
        <f>C57+D57</f>
        <v>0</v>
      </c>
      <c r="F57" s="9"/>
      <c r="G57" s="9"/>
      <c r="H57" s="8">
        <f>G57-C57</f>
        <v>0</v>
      </c>
    </row>
    <row r="58" spans="2:8" x14ac:dyDescent="0.2">
      <c r="B58" s="17" t="s">
        <v>14</v>
      </c>
      <c r="C58" s="8"/>
      <c r="D58" s="9"/>
      <c r="E58" s="8">
        <f>C58+D58</f>
        <v>0</v>
      </c>
      <c r="F58" s="9"/>
      <c r="G58" s="9"/>
      <c r="H58" s="8">
        <f>G58-C58</f>
        <v>0</v>
      </c>
    </row>
    <row r="59" spans="2:8" x14ac:dyDescent="0.2">
      <c r="B59" s="17" t="s">
        <v>13</v>
      </c>
      <c r="C59" s="8"/>
      <c r="D59" s="9"/>
      <c r="E59" s="8">
        <f>C59+D59</f>
        <v>0</v>
      </c>
      <c r="F59" s="9"/>
      <c r="G59" s="9"/>
      <c r="H59" s="8">
        <f>G59-C59</f>
        <v>0</v>
      </c>
    </row>
    <row r="60" spans="2:8" x14ac:dyDescent="0.2">
      <c r="B60" s="16" t="s">
        <v>12</v>
      </c>
      <c r="C60" s="8">
        <f>C61+C62</f>
        <v>0</v>
      </c>
      <c r="D60" s="8">
        <f>D61+D62</f>
        <v>0</v>
      </c>
      <c r="E60" s="8">
        <f>E61+E62</f>
        <v>0</v>
      </c>
      <c r="F60" s="8">
        <f>F61+F62</f>
        <v>0</v>
      </c>
      <c r="G60" s="8">
        <f>G61+G62</f>
        <v>0</v>
      </c>
      <c r="H60" s="8">
        <f>H61+H62</f>
        <v>0</v>
      </c>
    </row>
    <row r="61" spans="2:8" ht="25.5" x14ac:dyDescent="0.2">
      <c r="B61" s="17" t="s">
        <v>11</v>
      </c>
      <c r="C61" s="8"/>
      <c r="D61" s="9"/>
      <c r="E61" s="8">
        <f>C61+D61</f>
        <v>0</v>
      </c>
      <c r="F61" s="9"/>
      <c r="G61" s="9"/>
      <c r="H61" s="8">
        <f>G61-C61</f>
        <v>0</v>
      </c>
    </row>
    <row r="62" spans="2:8" x14ac:dyDescent="0.2">
      <c r="B62" s="17" t="s">
        <v>10</v>
      </c>
      <c r="C62" s="8"/>
      <c r="D62" s="9"/>
      <c r="E62" s="8">
        <f>C62+D62</f>
        <v>0</v>
      </c>
      <c r="F62" s="9"/>
      <c r="G62" s="9"/>
      <c r="H62" s="8">
        <f>G62-C62</f>
        <v>0</v>
      </c>
    </row>
    <row r="63" spans="2:8" ht="38.25" x14ac:dyDescent="0.2">
      <c r="B63" s="16" t="s">
        <v>9</v>
      </c>
      <c r="C63" s="8"/>
      <c r="D63" s="9"/>
      <c r="E63" s="8">
        <f>C63+D63</f>
        <v>0</v>
      </c>
      <c r="F63" s="9"/>
      <c r="G63" s="9"/>
      <c r="H63" s="8">
        <f>G63-C63</f>
        <v>0</v>
      </c>
    </row>
    <row r="64" spans="2:8" x14ac:dyDescent="0.2">
      <c r="B64" s="15" t="s">
        <v>8</v>
      </c>
      <c r="C64" s="13"/>
      <c r="D64" s="14"/>
      <c r="E64" s="13">
        <f>C64+D64</f>
        <v>0</v>
      </c>
      <c r="F64" s="14"/>
      <c r="G64" s="14"/>
      <c r="H64" s="13">
        <f>G64-C64</f>
        <v>0</v>
      </c>
    </row>
    <row r="65" spans="2:8" x14ac:dyDescent="0.2">
      <c r="B65" s="12"/>
      <c r="C65" s="8"/>
      <c r="D65" s="11"/>
      <c r="E65" s="8"/>
      <c r="F65" s="11"/>
      <c r="G65" s="11"/>
      <c r="H65" s="8"/>
    </row>
    <row r="66" spans="2:8" ht="25.5" x14ac:dyDescent="0.2">
      <c r="B66" s="7" t="s">
        <v>7</v>
      </c>
      <c r="C66" s="6">
        <f>C46+C55+C60+C63+C64</f>
        <v>0</v>
      </c>
      <c r="D66" s="6">
        <f>D46+D55+D60+D63+D64</f>
        <v>0</v>
      </c>
      <c r="E66" s="6">
        <f>E46+E55+E60+E63+E64</f>
        <v>0</v>
      </c>
      <c r="F66" s="6">
        <f>F46+F55+F60+F63+F64</f>
        <v>0</v>
      </c>
      <c r="G66" s="6">
        <f>G46+G55+G60+G63+G64</f>
        <v>0</v>
      </c>
      <c r="H66" s="6">
        <f>H46+H55+H60+H63+H64</f>
        <v>0</v>
      </c>
    </row>
    <row r="67" spans="2:8" x14ac:dyDescent="0.2">
      <c r="B67" s="10"/>
      <c r="C67" s="8"/>
      <c r="D67" s="11"/>
      <c r="E67" s="8"/>
      <c r="F67" s="11"/>
      <c r="G67" s="11"/>
      <c r="H67" s="8"/>
    </row>
    <row r="68" spans="2:8" ht="25.5" x14ac:dyDescent="0.2">
      <c r="B68" s="7" t="s">
        <v>6</v>
      </c>
      <c r="C68" s="6">
        <f>C69</f>
        <v>0</v>
      </c>
      <c r="D68" s="6">
        <f>D69</f>
        <v>0</v>
      </c>
      <c r="E68" s="6">
        <f>E69</f>
        <v>0</v>
      </c>
      <c r="F68" s="6">
        <f>F69</f>
        <v>0</v>
      </c>
      <c r="G68" s="6">
        <f>G69</f>
        <v>0</v>
      </c>
      <c r="H68" s="6">
        <f>H69</f>
        <v>0</v>
      </c>
    </row>
    <row r="69" spans="2:8" x14ac:dyDescent="0.2">
      <c r="B69" s="10" t="s">
        <v>5</v>
      </c>
      <c r="C69" s="8"/>
      <c r="D69" s="9"/>
      <c r="E69" s="8">
        <f>C69+D69</f>
        <v>0</v>
      </c>
      <c r="F69" s="9"/>
      <c r="G69" s="9"/>
      <c r="H69" s="8">
        <f>G69-C69</f>
        <v>0</v>
      </c>
    </row>
    <row r="70" spans="2:8" x14ac:dyDescent="0.2">
      <c r="B70" s="10"/>
      <c r="C70" s="8"/>
      <c r="D70" s="9"/>
      <c r="E70" s="8"/>
      <c r="F70" s="9"/>
      <c r="G70" s="9"/>
      <c r="H70" s="8"/>
    </row>
    <row r="71" spans="2:8" x14ac:dyDescent="0.2">
      <c r="B71" s="7" t="s">
        <v>4</v>
      </c>
      <c r="C71" s="6">
        <f>C41+C66+C68</f>
        <v>3630129000</v>
      </c>
      <c r="D71" s="6">
        <f>D41+D66+D68</f>
        <v>121494084.44999999</v>
      </c>
      <c r="E71" s="6">
        <f>E41+E66+E68</f>
        <v>3751623084.4499998</v>
      </c>
      <c r="F71" s="6">
        <f>F41+F66+F68</f>
        <v>3626325214.4099998</v>
      </c>
      <c r="G71" s="6">
        <f>G41+G66+G68</f>
        <v>3491397773.54</v>
      </c>
      <c r="H71" s="6">
        <f>H41+H66+H68</f>
        <v>-138731226.4599998</v>
      </c>
    </row>
    <row r="72" spans="2:8" x14ac:dyDescent="0.2">
      <c r="B72" s="10"/>
      <c r="C72" s="8"/>
      <c r="D72" s="9"/>
      <c r="E72" s="8"/>
      <c r="F72" s="9"/>
      <c r="G72" s="9"/>
      <c r="H72" s="8"/>
    </row>
    <row r="73" spans="2:8" x14ac:dyDescent="0.2">
      <c r="B73" s="7" t="s">
        <v>3</v>
      </c>
      <c r="C73" s="8"/>
      <c r="D73" s="9"/>
      <c r="E73" s="8"/>
      <c r="F73" s="9"/>
      <c r="G73" s="9"/>
      <c r="H73" s="8"/>
    </row>
    <row r="74" spans="2:8" ht="25.5" x14ac:dyDescent="0.2">
      <c r="B74" s="10" t="s">
        <v>2</v>
      </c>
      <c r="C74" s="8"/>
      <c r="D74" s="9"/>
      <c r="E74" s="8">
        <f>C74+D74</f>
        <v>0</v>
      </c>
      <c r="F74" s="9"/>
      <c r="G74" s="9"/>
      <c r="H74" s="8">
        <f>G74-C74</f>
        <v>0</v>
      </c>
    </row>
    <row r="75" spans="2:8" ht="25.5" x14ac:dyDescent="0.2">
      <c r="B75" s="10" t="s">
        <v>1</v>
      </c>
      <c r="C75" s="8"/>
      <c r="D75" s="9"/>
      <c r="E75" s="8">
        <f>C75+D75</f>
        <v>0</v>
      </c>
      <c r="F75" s="9"/>
      <c r="G75" s="9"/>
      <c r="H75" s="8">
        <f>G75-C75</f>
        <v>0</v>
      </c>
    </row>
    <row r="76" spans="2:8" ht="25.5" x14ac:dyDescent="0.2">
      <c r="B76" s="7" t="s">
        <v>0</v>
      </c>
      <c r="C76" s="6">
        <f>SUM(C74:C75)</f>
        <v>0</v>
      </c>
      <c r="D76" s="6">
        <f>SUM(D74:D75)</f>
        <v>0</v>
      </c>
      <c r="E76" s="6">
        <f>SUM(E74:E75)</f>
        <v>0</v>
      </c>
      <c r="F76" s="6">
        <f>SUM(F74:F75)</f>
        <v>0</v>
      </c>
      <c r="G76" s="6">
        <f>SUM(G74:G75)</f>
        <v>0</v>
      </c>
      <c r="H76" s="6">
        <f>SUM(H74:H75)</f>
        <v>0</v>
      </c>
    </row>
    <row r="77" spans="2:8" ht="13.5" thickBot="1" x14ac:dyDescent="0.25">
      <c r="B77" s="5"/>
      <c r="C77" s="3"/>
      <c r="D77" s="4"/>
      <c r="E77" s="3"/>
      <c r="F77" s="4"/>
      <c r="G77" s="4"/>
      <c r="H77" s="3"/>
    </row>
  </sheetData>
  <mergeCells count="11">
    <mergeCell ref="B4:H4"/>
    <mergeCell ref="B1:H1"/>
    <mergeCell ref="C5:G5"/>
    <mergeCell ref="H5:H7"/>
    <mergeCell ref="C6:C7"/>
    <mergeCell ref="D6:D7"/>
    <mergeCell ref="E6:E7"/>
    <mergeCell ref="F6:F7"/>
    <mergeCell ref="G6:G7"/>
    <mergeCell ref="B2:H2"/>
    <mergeCell ref="B3:H3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EAID 5 dpce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2021-04-29T21:23:46Z</dcterms:created>
  <dcterms:modified xsi:type="dcterms:W3CDTF">2021-04-29T21:23:57Z</dcterms:modified>
</cp:coreProperties>
</file>